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I13"/>
  <c r="I24"/>
  <c r="H13"/>
  <c r="H24"/>
  <c r="G13"/>
  <c r="G24"/>
  <c r="F13"/>
  <c r="F24"/>
  <c r="J196"/>
  <c r="F196"/>
  <c r="I196"/>
  <c r="H196"/>
  <c r="G196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<sst xmlns="http://schemas.openxmlformats.org/spreadsheetml/2006/main" count="249" uniqueCount="68">
  <si>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</si>
  <si>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</si>
  <si>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</si>
  <si>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</si>
  <si>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</si>
  <si>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</si>
  <si>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</si>
  <si>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</si>
  <si>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</si>
  <si>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</si>
  <si>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</si>
  <si>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</si>
  <si>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</si>
  <si>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</si>
  <si>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</si>
  <si>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</si>
  <si>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</si>
  <si>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</si>
  <si>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</si>
  <si>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</si>
  <si>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</si>
  <si>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</si>
  <si>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</si>
  <si>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</si>
  <si>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</si>
  <si>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</si>
  <si>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</si>
  <si>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</si>
  <si>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</si>
  <si>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</si>
  <si>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</si>
  <si>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</si>
  <si>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</si>
  <si>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</si>
  <si>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</si>
  <si>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</si>
  <si>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</si>
  <si>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</si>
  <si>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</si>
  <si>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</si>
  <si>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</si>
  <si>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</si>
  <si>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</si>
  <si>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</si>
  <si>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</si>
  <si>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</si>
  <si>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</si>
  <si>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</si>
  <si>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</si>
  <si>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</si>
  <si>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</si>
  <si>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</si>
  <si>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</si>
  <si>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</si>
  <si>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</si>
  <si>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</si>
  <si>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</si>
  <si>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</si>
  <si>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</si>
  <si>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</si>
  <si>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</si>
  <si>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</si>
  <si>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</si>
  <si>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</si>
  <si>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</si>
  <si>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МБОУ "Центр образования № 23"</t>
  </si>
  <si>
    <t>директор</t>
  </si>
  <si>
    <t>Тюнина Е.В.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</si>
</sst>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65</v>
      </c>
      <c r="D1" s="56"/>
      <c r="E1" s="56"/>
      <c r="F1" s="12" t="s">
        <v>16</v>
      </c>
      <c r="G1" s="2" t="s">
        <v>17</v>
      </c>
      <c r="H1" s="54" t="s">
        <v>66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67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17.5</v>
      </c>
      <c r="H13" s="19">
        <f>SUM(H6:H12)</f>
        <v>19.899999999999999</v>
      </c>
      <c r="I13" s="19">
        <f>SUM(I6:I12)</f>
        <v>61.400000000000006</v>
      </c>
      <c r="J13" s="19">
        <f>SUM(J6:J12)</f>
        <v>493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520</v>
      </c>
      <c r="G24" s="32">
        <f>G13+G23</f>
        <v>17.5</v>
      </c>
      <c r="H24" s="32">
        <f>H13+H23</f>
        <v>19.899999999999999</v>
      </c>
      <c r="I24" s="32">
        <f>I13+I23</f>
        <v>61.400000000000006</v>
      </c>
      <c r="J24" s="32">
        <f>J13+J23</f>
        <v>493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27.35</v>
      </c>
      <c r="H32" s="19">
        <f>SUM(H25:H31)</f>
        <v>12.719999999999999</v>
      </c>
      <c r="I32" s="19">
        <f>SUM(I25:I31)</f>
        <v>67.900000000000006</v>
      </c>
      <c r="J32" s="19">
        <f>SUM(J25:J31)</f>
        <v>500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>G32+G42</f>
        <v>27.35</v>
      </c>
      <c r="H43" s="32">
        <f>H32+H42</f>
        <v>12.719999999999999</v>
      </c>
      <c r="I43" s="32">
        <f>I32+I42</f>
        <v>67.900000000000006</v>
      </c>
      <c r="J43" s="32">
        <f>J32+J42</f>
        <v>500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10.48</v>
      </c>
      <c r="H51" s="19">
        <f>SUM(H44:H50)</f>
        <v>16.68</v>
      </c>
      <c r="I51" s="19">
        <f>SUM(I44:I50)</f>
        <v>66.91</v>
      </c>
      <c r="J51" s="19">
        <f>SUM(J44:J50)</f>
        <v>475.01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>G51+G61</f>
        <v>10.48</v>
      </c>
      <c r="H62" s="32">
        <f>H51+H61</f>
        <v>16.68</v>
      </c>
      <c r="I62" s="32">
        <f>I51+I61</f>
        <v>66.91</v>
      </c>
      <c r="J62" s="32">
        <f>J51+J61</f>
        <v>475.01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>SUM(G63:G69)</f>
        <v>18.599999999999998</v>
      </c>
      <c r="H70" s="19">
        <f>SUM(H63:H69)</f>
        <v>23.339999999999996</v>
      </c>
      <c r="I70" s="19">
        <f>SUM(I63:I69)</f>
        <v>36.32</v>
      </c>
      <c r="J70" s="19">
        <f>SUM(J63:J69)</f>
        <v>471.2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>G70+G80</f>
        <v>18.599999999999998</v>
      </c>
      <c r="H81" s="32">
        <f>H70+H80</f>
        <v>23.339999999999996</v>
      </c>
      <c r="I81" s="32">
        <f>I70+I80</f>
        <v>36.32</v>
      </c>
      <c r="J81" s="32">
        <f>J70+J80</f>
        <v>471.2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12.9</v>
      </c>
      <c r="H89" s="19">
        <f>SUM(H82:H88)</f>
        <v>9.9699999999999989</v>
      </c>
      <c r="I89" s="19">
        <f>SUM(I82:I88)</f>
        <v>61</v>
      </c>
      <c r="J89" s="19">
        <f>SUM(J82:J88)</f>
        <v>496.6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>G89+G99</f>
        <v>12.9</v>
      </c>
      <c r="H100" s="32">
        <f>H89+H99</f>
        <v>9.9699999999999989</v>
      </c>
      <c r="I100" s="32">
        <f>I89+I99</f>
        <v>61</v>
      </c>
      <c r="J100" s="32">
        <f>J89+J99</f>
        <v>496.6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>SUM(G101:G107)</f>
        <v>13.950000000000001</v>
      </c>
      <c r="H108" s="19">
        <f>SUM(H101:H107)</f>
        <v>14.07</v>
      </c>
      <c r="I108" s="19">
        <f>SUM(I101:I107)</f>
        <v>63.400000000000006</v>
      </c>
      <c r="J108" s="19">
        <f>SUM(J101:J107)</f>
        <v>474.29999999999995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525</v>
      </c>
      <c r="G119" s="32">
        <f>G108+G118</f>
        <v>13.950000000000001</v>
      </c>
      <c r="H119" s="32">
        <f>H108+H118</f>
        <v>14.07</v>
      </c>
      <c r="I119" s="32">
        <f>I108+I118</f>
        <v>63.400000000000006</v>
      </c>
      <c r="J119" s="32">
        <f>J108+J118</f>
        <v>474.29999999999995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28.139999999999997</v>
      </c>
      <c r="H127" s="19">
        <f>SUM(H120:H126)</f>
        <v>14.62</v>
      </c>
      <c r="I127" s="19">
        <f>SUM(I120:I126)</f>
        <v>68.2</v>
      </c>
      <c r="J127" s="19">
        <f>SUM(J120:J126)</f>
        <v>517.6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>G127+G137</f>
        <v>28.139999999999997</v>
      </c>
      <c r="H138" s="32">
        <f>H127+H137</f>
        <v>14.62</v>
      </c>
      <c r="I138" s="32">
        <f>I127+I137</f>
        <v>68.2</v>
      </c>
      <c r="J138" s="32">
        <f>J127+J137</f>
        <v>517.6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20.3</v>
      </c>
      <c r="H146" s="19">
        <f>SUM(H139:H145)</f>
        <v>25.779999999999998</v>
      </c>
      <c r="I146" s="19">
        <f>SUM(I139:I145)</f>
        <v>55.78</v>
      </c>
      <c r="J146" s="19">
        <f>SUM(J139:J145)</f>
        <v>470.4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>G146+G156</f>
        <v>20.3</v>
      </c>
      <c r="H157" s="32">
        <f>H146+H156</f>
        <v>25.779999999999998</v>
      </c>
      <c r="I157" s="32">
        <f>I146+I156</f>
        <v>55.78</v>
      </c>
      <c r="J157" s="32">
        <f>J146+J156</f>
        <v>470.4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>
      <c r="A159" s="23"/>
      <c r="B159" s="15"/>
      <c r="C159" s="11"/>
      <c r="D159" s="6" t="s">
        <v>21</v>
      </c>
      <c r="E159" s="42" t="s">
        <v>60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>SUM(G158:G164)</f>
        <v>26.95</v>
      </c>
      <c r="H165" s="19">
        <f>SUM(H158:H164)</f>
        <v>20.229999999999997</v>
      </c>
      <c r="I165" s="19">
        <f>SUM(I158:I164)</f>
        <v>61.830000000000005</v>
      </c>
      <c r="J165" s="19">
        <f>SUM(J158:J164)</f>
        <v>548.1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570</v>
      </c>
      <c r="G176" s="32">
        <f>G165+G175</f>
        <v>26.95</v>
      </c>
      <c r="H176" s="32">
        <f>H165+H175</f>
        <v>20.229999999999997</v>
      </c>
      <c r="I176" s="32">
        <f>I165+I175</f>
        <v>61.830000000000005</v>
      </c>
      <c r="J176" s="32">
        <f>J165+J175</f>
        <v>548.1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9.6300000000000008</v>
      </c>
      <c r="H184" s="19">
        <f>SUM(H177:H183)</f>
        <v>14.469999999999999</v>
      </c>
      <c r="I184" s="19">
        <f>SUM(I177:I183)</f>
        <v>80.23</v>
      </c>
      <c r="J184" s="19">
        <f>SUM(J177:J183)</f>
        <v>496.21000000000004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>G184+G194</f>
        <v>9.6300000000000008</v>
      </c>
      <c r="H195" s="32">
        <f>H184+H194</f>
        <v>14.469999999999999</v>
      </c>
      <c r="I195" s="32">
        <f>I184+I194</f>
        <v>80.23</v>
      </c>
      <c r="J195" s="32">
        <f>J184+J194</f>
        <v>496.21000000000004</v>
      </c>
      <c r="K195" s="32"/>
      <c r="L195" s="32">
        <f>L184+L194</f>
        <v>0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>(H24+H43+H62+H81+H100+H119+H138+H157+H176+H195)/(IF(H24=0,0,1)+IF(H43=0,0,1)+IF(H62=0,0,1)+IF(H81=0,0,1)+IF(H100=0,0,1)+IF(H119=0,0,1)+IF(H138=0,0,1)+IF(H157=0,0,1)+IF(H176=0,0,1)+IF(H195=0,0,1))</f>
        <v>17.177999999999997</v>
      </c>
      <c r="I196" s="34">
        <f>(I24+I43+I62+I81+I100+I119+I138+I157+I176+I195)/(IF(I24=0,0,1)+IF(I43=0,0,1)+IF(I62=0,0,1)+IF(I81=0,0,1)+IF(I100=0,0,1)+IF(I119=0,0,1)+IF(I138=0,0,1)+IF(I157=0,0,1)+IF(I176=0,0,1)+IF(I195=0,0,1))</f>
        <v>62.297000000000004</v>
      </c>
      <c r="J196" s="34">
        <f>(J24+J43+J62+J81+J100+J119+J138+J157+J176+J195)/(IF(J24=0,0,1)+IF(J43=0,0,1)+IF(J62=0,0,1)+IF(J81=0,0,1)+IF(J100=0,0,1)+IF(J119=0,0,1)+IF(J138=0,0,1)+IF(J157=0,0,1)+IF(J176=0,0,1)+IF(J195=0,0,1))</f>
        <v>494.24200000000002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2022-05-16T14:23:56Z</dcterms:created>
  <dcterms:modified xsi:type="dcterms:W3CDTF">2025-01-09T08:35:44Z</dcterms:modified>
</cp:coreProperties>
</file>